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enan Çılman\Desktop\İTÜSEM\Finansal Excel Dökumanları\Şablonlar\"/>
    </mc:Choice>
  </mc:AlternateContent>
  <bookViews>
    <workbookView xWindow="0" yWindow="0" windowWidth="20490" windowHeight="7515"/>
  </bookViews>
  <sheets>
    <sheet name="Disbursement Journal" sheetId="1" r:id="rId1"/>
  </sheets>
  <definedNames>
    <definedName name="Categories">INDEX(tblRegister[#Headers],7):INDEX(tblRegister[#Headers],COUNTA(tblRegister[#Headers]))</definedName>
    <definedName name="CategoryName">'Disbursement Journal'!A$3</definedName>
    <definedName name="_xlnm.Print_Titles" localSheetId="0">'Disbursement Journal'!$3:$3</definedName>
  </definedNames>
  <calcPr calcId="152511"/>
</workbook>
</file>

<file path=xl/calcChain.xml><?xml version="1.0" encoding="utf-8"?>
<calcChain xmlns="http://schemas.openxmlformats.org/spreadsheetml/2006/main">
  <c r="F19" i="1" l="1"/>
  <c r="Q7" i="1" l="1"/>
  <c r="N7" i="1"/>
  <c r="K17" i="1"/>
  <c r="H9" i="1"/>
  <c r="N5" i="1"/>
  <c r="J5" i="1"/>
  <c r="N13" i="1"/>
  <c r="O4" i="1"/>
  <c r="J8" i="1"/>
  <c r="K9" i="1"/>
  <c r="Q14" i="1"/>
  <c r="K14" i="1"/>
  <c r="L4" i="1"/>
  <c r="K5" i="1"/>
  <c r="L11" i="1"/>
  <c r="O16" i="1"/>
  <c r="Q10" i="1"/>
  <c r="P17" i="1"/>
  <c r="H10" i="1"/>
  <c r="K13" i="1"/>
  <c r="Q9" i="1"/>
  <c r="O13" i="1"/>
  <c r="L13" i="1"/>
  <c r="N15" i="1"/>
  <c r="K7" i="1"/>
  <c r="M11" i="1"/>
  <c r="H12" i="1"/>
  <c r="I11" i="1"/>
  <c r="P9" i="1"/>
  <c r="N17" i="1"/>
  <c r="O8" i="1"/>
  <c r="K12" i="1"/>
  <c r="K8" i="1"/>
  <c r="P16" i="1"/>
  <c r="H14" i="1"/>
  <c r="L7" i="1"/>
  <c r="J17" i="1"/>
  <c r="H18" i="1"/>
  <c r="P5" i="1"/>
  <c r="H17" i="1"/>
  <c r="M15" i="1"/>
  <c r="H16" i="1"/>
  <c r="L6" i="1"/>
  <c r="I9" i="1"/>
  <c r="H11" i="1"/>
  <c r="Q6" i="1"/>
  <c r="O10" i="1"/>
  <c r="K10" i="1"/>
  <c r="P18" i="1"/>
  <c r="L17" i="1"/>
  <c r="K18" i="1"/>
  <c r="O11" i="1"/>
  <c r="N10" i="1"/>
  <c r="J10" i="1"/>
  <c r="J9" i="1"/>
  <c r="K16" i="1"/>
  <c r="L5" i="1"/>
  <c r="Q4" i="1"/>
  <c r="M14" i="1"/>
  <c r="I12" i="1"/>
  <c r="J6" i="1"/>
  <c r="Q11" i="1"/>
  <c r="P6" i="1"/>
  <c r="L12" i="1"/>
  <c r="O14" i="1"/>
  <c r="N16" i="1"/>
  <c r="M7" i="1"/>
  <c r="J18" i="1"/>
  <c r="H5" i="1"/>
  <c r="N18" i="1"/>
  <c r="N9" i="1"/>
  <c r="O9" i="1"/>
  <c r="O12" i="1"/>
  <c r="H6" i="1"/>
  <c r="L18" i="1"/>
  <c r="L15" i="1"/>
  <c r="M9" i="1"/>
  <c r="O18" i="1"/>
  <c r="Q12" i="1"/>
  <c r="K11" i="1"/>
  <c r="P8" i="1"/>
  <c r="J14" i="1"/>
  <c r="I4" i="1"/>
  <c r="J16" i="1"/>
  <c r="M17" i="1"/>
  <c r="P4" i="1"/>
  <c r="I16" i="1"/>
  <c r="K4" i="1"/>
  <c r="L16" i="1"/>
  <c r="I8" i="1"/>
  <c r="M10" i="1"/>
  <c r="Q17" i="1"/>
  <c r="I5" i="1"/>
  <c r="Q16" i="1"/>
  <c r="N4" i="1"/>
  <c r="P13" i="1"/>
  <c r="P11" i="1"/>
  <c r="P10" i="1"/>
  <c r="J12" i="1"/>
  <c r="P12" i="1"/>
  <c r="Q18" i="1"/>
  <c r="I6" i="1"/>
  <c r="O15" i="1"/>
  <c r="M16" i="1"/>
  <c r="I10" i="1"/>
  <c r="P14" i="1"/>
  <c r="H8" i="1"/>
  <c r="N11" i="1"/>
  <c r="J15" i="1"/>
  <c r="Q13" i="1"/>
  <c r="L8" i="1"/>
  <c r="O6" i="1"/>
  <c r="O7" i="1"/>
  <c r="Q8" i="1"/>
  <c r="M12" i="1"/>
  <c r="I17" i="1"/>
  <c r="N6" i="1"/>
  <c r="I7" i="1"/>
  <c r="M6" i="1"/>
  <c r="Q5" i="1"/>
  <c r="H7" i="1"/>
  <c r="J7" i="1"/>
  <c r="J4" i="1"/>
  <c r="N8" i="1"/>
  <c r="I14" i="1"/>
  <c r="H15" i="1"/>
  <c r="L9" i="1"/>
  <c r="M4" i="1"/>
  <c r="M13" i="1"/>
  <c r="K15" i="1"/>
  <c r="M5" i="1"/>
  <c r="L10" i="1"/>
  <c r="I15" i="1"/>
  <c r="N14" i="1"/>
  <c r="O17" i="1"/>
  <c r="O5" i="1"/>
  <c r="J11" i="1"/>
  <c r="J13" i="1"/>
  <c r="K6" i="1"/>
  <c r="M18" i="1"/>
  <c r="H13" i="1"/>
  <c r="H4" i="1"/>
  <c r="L14" i="1"/>
  <c r="Q15" i="1"/>
  <c r="I13" i="1"/>
  <c r="M8" i="1"/>
  <c r="I18" i="1"/>
  <c r="P15" i="1"/>
  <c r="P7" i="1"/>
  <c r="N12" i="1"/>
  <c r="H19" i="1" l="1"/>
  <c r="M19" i="1"/>
  <c r="J19" i="1"/>
  <c r="N19" i="1"/>
  <c r="K19" i="1"/>
  <c r="P19" i="1"/>
  <c r="I19" i="1"/>
  <c r="Q19" i="1"/>
  <c r="L19" i="1"/>
  <c r="O19" i="1"/>
</calcChain>
</file>

<file path=xl/sharedStrings.xml><?xml version="1.0" encoding="utf-8"?>
<sst xmlns="http://schemas.openxmlformats.org/spreadsheetml/2006/main" count="50" uniqueCount="25">
  <si>
    <t>Date</t>
  </si>
  <si>
    <t>Number</t>
  </si>
  <si>
    <t>Description</t>
  </si>
  <si>
    <t>Category</t>
  </si>
  <si>
    <t>Amount</t>
  </si>
  <si>
    <t>Mortgage</t>
  </si>
  <si>
    <t>Phone</t>
  </si>
  <si>
    <t>Auto Insurance</t>
  </si>
  <si>
    <t xml:space="preserve"> </t>
  </si>
  <si>
    <t>Totals</t>
  </si>
  <si>
    <t>Electricity</t>
  </si>
  <si>
    <t>100</t>
  </si>
  <si>
    <t>City Power &amp; Light</t>
  </si>
  <si>
    <t>Humongous Insurance</t>
  </si>
  <si>
    <t>Woodgrove Bank</t>
  </si>
  <si>
    <t>The Phone Company</t>
  </si>
  <si>
    <t>Office Supplies</t>
  </si>
  <si>
    <t>Litware, Inc.</t>
  </si>
  <si>
    <r>
      <t xml:space="preserve">Disbursement </t>
    </r>
    <r>
      <rPr>
        <b/>
        <i/>
        <sz val="24"/>
        <color theme="4"/>
        <rFont val="Corbel"/>
        <family val="2"/>
        <scheme val="major"/>
      </rPr>
      <t>Journal</t>
    </r>
  </si>
  <si>
    <t>Empty 1</t>
  </si>
  <si>
    <t>Empty 2</t>
  </si>
  <si>
    <t>Empty 3</t>
  </si>
  <si>
    <t>Empty 4</t>
  </si>
  <si>
    <t>Empty 5</t>
  </si>
  <si>
    <r>
      <t xml:space="preserve">Disbursement </t>
    </r>
    <r>
      <rPr>
        <b/>
        <i/>
        <sz val="24"/>
        <color theme="4"/>
        <rFont val="Corbel"/>
        <family val="2"/>
        <scheme val="major"/>
      </rPr>
      <t>Summary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</si>
</sst>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color theme="3"/>
      <name val="Corbel"/>
      <family val="2"/>
      <scheme val="minor"/>
    </font>
    <font>
      <sz val="10.5"/>
      <color theme="3"/>
      <name val="Corbel"/>
      <family val="2"/>
      <scheme val="minor"/>
    </font>
    <font>
      <i/>
      <sz val="24"/>
      <color theme="4"/>
      <name val="Corbel"/>
      <family val="2"/>
      <scheme val="major"/>
    </font>
    <font>
      <b/>
      <sz val="13"/>
      <color theme="3"/>
      <name val="Corbel"/>
      <family val="2"/>
      <scheme val="minor"/>
    </font>
    <font>
      <b/>
      <i/>
      <sz val="24"/>
      <color theme="4"/>
      <name val="Corbel"/>
      <family val="2"/>
      <scheme val="major"/>
    </font>
    <font>
      <sz val="13"/>
      <color theme="3"/>
      <name val="Corbel"/>
      <family val="2"/>
      <scheme val="minor"/>
    </font>
    <font>
      <sz val="10"/>
      <color theme="4" tint="-0.24994659260841701"/>
      <name val="Corbel"/>
      <family val="2"/>
      <scheme val="minor"/>
    </font>
    <font>
      <sz val="13"/>
      <color theme="3"/>
      <name val="Corbel"/>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theme="0"/>
      </top>
      <bottom style="thin">
        <color theme="0"/>
      </bottom>
      <diagonal/>
    </border>
    <border>
      <left/>
      <right/>
      <top style="thin">
        <color theme="0"/>
      </top>
      <bottom/>
      <diagonal/>
    </border>
  </borders>
  <cellStyleXfs count="2">
    <xf numFmtId="0" fontId="0" fillId="0" borderId="0">
      <alignment vertical="center"/>
    </xf>
    <xf numFmtId="0" fontId="2" fillId="0" borderId="0" applyNumberFormat="0" applyBorder="0" applyAlignment="0" applyProtection="0"/>
  </cellStyleXfs>
  <cellXfs count="24">
    <xf numFmtId="0" fontId="0" fillId="0" borderId="0" xfId="0">
      <alignment vertical="center"/>
    </xf>
    <xf numFmtId="0" fontId="1" fillId="0" borderId="0" xfId="0" applyFont="1" applyAlignment="1">
      <alignment horizontal="left" vertical="center" indent="1"/>
    </xf>
    <xf numFmtId="0" fontId="0" fillId="0" borderId="0" xfId="0" applyAlignment="1">
      <alignment vertical="center"/>
    </xf>
    <xf numFmtId="14" fontId="0" fillId="0" borderId="0" xfId="0" applyNumberFormat="1" applyAlignment="1">
      <alignment horizontal="center" vertical="center"/>
    </xf>
    <xf numFmtId="14" fontId="0" fillId="0" borderId="0" xfId="0" applyNumberFormat="1" applyBorder="1" applyAlignment="1">
      <alignment horizontal="center" vertical="center"/>
    </xf>
    <xf numFmtId="0" fontId="0" fillId="0" borderId="0" xfId="0" applyAlignment="1">
      <alignment horizontal="left" vertical="center" indent="1"/>
    </xf>
    <xf numFmtId="0" fontId="0" fillId="0" borderId="0" xfId="0" applyBorder="1" applyAlignment="1">
      <alignment horizontal="left" vertical="center" indent="1"/>
    </xf>
    <xf numFmtId="164" fontId="0" fillId="0" borderId="0" xfId="0" applyNumberFormat="1" applyAlignment="1">
      <alignment horizontal="right" vertical="center" indent="1"/>
    </xf>
    <xf numFmtId="164" fontId="0" fillId="0" borderId="0" xfId="0" applyNumberFormat="1" applyBorder="1" applyAlignment="1">
      <alignment horizontal="right" vertical="center" indent="1"/>
    </xf>
    <xf numFmtId="0" fontId="0" fillId="0" borderId="0" xfId="0" applyFont="1" applyAlignment="1">
      <alignment horizontal="left" vertical="center" indent="1"/>
    </xf>
    <xf numFmtId="0" fontId="0" fillId="0" borderId="0" xfId="0" applyBorder="1">
      <alignment vertical="center"/>
    </xf>
    <xf numFmtId="0" fontId="2" fillId="0" borderId="0" xfId="1"/>
    <xf numFmtId="0" fontId="5" fillId="0" borderId="0" xfId="0" applyFont="1" applyAlignment="1">
      <alignment horizontal="left" vertical="center"/>
    </xf>
    <xf numFmtId="164" fontId="5" fillId="0" borderId="0" xfId="0" applyNumberFormat="1" applyFont="1" applyAlignment="1">
      <alignment horizontal="right" vertical="center" indent="1"/>
    </xf>
    <xf numFmtId="164" fontId="5" fillId="0" borderId="0" xfId="0" applyNumberFormat="1" applyFont="1" applyBorder="1" applyAlignment="1">
      <alignment horizontal="right" vertical="center" indent="1"/>
    </xf>
    <xf numFmtId="0" fontId="0" fillId="2" borderId="0" xfId="0" applyFill="1">
      <alignment vertical="center"/>
    </xf>
    <xf numFmtId="0" fontId="0" fillId="2" borderId="1" xfId="0" applyFill="1" applyBorder="1">
      <alignment vertical="center"/>
    </xf>
    <xf numFmtId="0" fontId="2" fillId="0" borderId="0" xfId="1" applyAlignment="1"/>
    <xf numFmtId="0" fontId="0" fillId="0" borderId="1" xfId="0" applyBorder="1">
      <alignment vertical="center"/>
    </xf>
    <xf numFmtId="0" fontId="0" fillId="2" borderId="2" xfId="0" applyFill="1" applyBorder="1">
      <alignment vertical="center"/>
    </xf>
    <xf numFmtId="0" fontId="3"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Border="1" applyAlignment="1">
      <alignment horizontal="left" vertical="center" indent="1"/>
    </xf>
    <xf numFmtId="164" fontId="7" fillId="0" borderId="0" xfId="0" applyNumberFormat="1" applyFont="1" applyAlignment="1">
      <alignment horizontal="right" vertical="center"/>
    </xf>
  </cellXfs>
  <cellStyles count="2">
    <cellStyle name="Normal" xfId="0" builtinId="0" customBuiltin="1"/>
    <cellStyle name="Title" xfId="1" builtinId="15" customBuiltin="1"/>
  </cellStyles>
  <dxfs count="39">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0" justifyLastLine="0" shrinkToFit="0" readingOrder="0"/>
    </dxf>
    <dxf>
      <numFmt numFmtId="164" formatCode="&quot;$&quot;#,##0.00;;"/>
      <alignment horizontal="right" vertical="center" textRotation="0" wrapText="0" indent="0"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0" justifyLastLine="0" shrinkToFit="0" readingOrder="0"/>
    </dxf>
    <dxf>
      <numFmt numFmtId="164" formatCode="&quot;$&quot;#,##0.00;;"/>
      <alignment horizontal="right" vertical="center" textRotation="0" wrapText="0" indent="0"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0" justifyLastLine="0" shrinkToFit="0" readingOrder="0"/>
    </dxf>
    <dxf>
      <numFmt numFmtId="164" formatCode="&quot;$&quot;#,##0.00;;"/>
      <alignment horizontal="right" vertical="center" textRotation="0" wrapText="0" indent="0"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0" justifyLastLine="0" shrinkToFit="0" readingOrder="0"/>
    </dxf>
    <dxf>
      <numFmt numFmtId="164" formatCode="&quot;$&quot;#,##0.00;;"/>
      <alignment horizontal="right" vertical="center" textRotation="0" wrapText="0" indent="0"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0" justifyLastLine="0" shrinkToFit="0" readingOrder="0"/>
    </dxf>
    <dxf>
      <numFmt numFmtId="164" formatCode="&quot;$&quot;#,##0.00;;"/>
      <alignment horizontal="right" vertical="center" textRotation="0" wrapText="0" indent="0"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fill>
        <patternFill patternType="solid">
          <fgColor indexed="64"/>
          <bgColor theme="0"/>
        </patternFill>
      </fill>
      <border diagonalUp="0" diagonalDown="0" outline="0">
        <left/>
        <right/>
        <top style="thin">
          <color theme="0"/>
        </top>
        <bottom style="thin">
          <color theme="0"/>
        </bottom>
      </border>
    </dxf>
    <dxf>
      <fill>
        <patternFill patternType="solid">
          <fgColor indexed="64"/>
          <bgColor theme="0"/>
        </patternFill>
      </fill>
    </dxf>
    <dxf>
      <font>
        <b val="0"/>
        <i val="0"/>
        <strike val="0"/>
        <condense val="0"/>
        <extend val="0"/>
        <outline val="0"/>
        <shadow val="0"/>
        <u val="none"/>
        <vertAlign val="baseline"/>
        <sz val="13"/>
        <color theme="3"/>
        <name val="Corbel"/>
        <scheme val="minor"/>
      </font>
      <numFmt numFmtId="164" formatCode="&quot;$&quot;#,##0.00;;"/>
      <alignment horizontal="right" vertical="center" textRotation="0" wrapText="0" indent="1" justifyLastLine="0" shrinkToFit="0" readingOrder="0"/>
      <border diagonalUp="0" diagonalDown="0" outline="0">
        <left/>
        <right/>
        <top/>
        <bottom/>
      </border>
    </dxf>
    <dxf>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3"/>
        <color theme="3"/>
        <name val="Corbel"/>
        <scheme val="minor"/>
      </font>
      <alignment horizontal="left" vertical="center" textRotation="0" wrapText="0" indent="0" justifyLastLine="0" shrinkToFit="0" readingOrder="0"/>
    </dxf>
    <dxf>
      <font>
        <b val="0"/>
        <i val="0"/>
        <strike val="0"/>
        <outline val="0"/>
        <shadow val="0"/>
        <u val="none"/>
        <vertAlign val="baseline"/>
        <sz val="10"/>
        <color theme="4" tint="-0.24994659260841701"/>
        <name val="Corbel"/>
        <scheme val="minor"/>
      </font>
      <alignment horizontal="left" vertical="center" textRotation="0" wrapText="0" indent="1" justifyLastLine="0" shrinkToFit="0" readingOrder="0"/>
    </dxf>
    <dxf>
      <font>
        <b val="0"/>
        <i val="0"/>
        <strike val="0"/>
        <condense val="0"/>
        <extend val="0"/>
        <outline val="0"/>
        <shadow val="0"/>
        <u val="none"/>
        <vertAlign val="baseline"/>
        <sz val="13"/>
        <color theme="3"/>
        <name val="Corbel"/>
        <scheme val="minor"/>
      </font>
      <alignment horizontal="left" vertical="center" textRotation="0" wrapText="0" indent="0" justifyLastLine="0" shrinkToFit="0" readingOrder="0"/>
    </dxf>
    <dxf>
      <alignment horizontal="left" vertical="center" textRotation="0" wrapText="0" indent="1" justifyLastLine="0" shrinkToFit="0" readingOrder="0"/>
    </dxf>
    <dxf>
      <font>
        <b val="0"/>
        <i val="0"/>
        <strike val="0"/>
        <condense val="0"/>
        <extend val="0"/>
        <outline val="0"/>
        <shadow val="0"/>
        <u val="none"/>
        <vertAlign val="baseline"/>
        <sz val="13"/>
        <color theme="3"/>
        <name val="Corbel"/>
        <scheme val="minor"/>
      </font>
      <alignment horizontal="left" vertical="center" textRotation="0" wrapText="0" indent="0" justifyLastLine="0" shrinkToFit="0" readingOrder="0"/>
    </dxf>
    <dxf>
      <alignment horizontal="left" vertical="center" textRotation="0" wrapText="0" indent="1" justifyLastLine="0" shrinkToFit="0" readingOrder="0"/>
    </dxf>
    <dxf>
      <font>
        <b/>
        <i val="0"/>
        <strike val="0"/>
        <condense val="0"/>
        <extend val="0"/>
        <outline val="0"/>
        <shadow val="0"/>
        <u val="none"/>
        <vertAlign val="baseline"/>
        <sz val="13"/>
        <color theme="3"/>
        <name val="Corbel"/>
        <scheme val="minor"/>
      </font>
      <alignment horizontal="left" vertical="center" textRotation="0" wrapText="0" indent="1" justifyLastLine="0" shrinkToFit="0" readingOrder="0"/>
    </dxf>
    <dxf>
      <numFmt numFmtId="165" formatCode="mm/dd/yyyy"/>
      <alignment horizontal="center" vertical="center" textRotation="0" wrapText="0" indent="0" justifyLastLine="0" shrinkToFit="0" readingOrder="0"/>
    </dxf>
    <dxf>
      <font>
        <strike val="0"/>
        <outline val="0"/>
        <shadow val="0"/>
        <u val="none"/>
        <vertAlign val="baseline"/>
        <sz val="13"/>
        <color theme="3"/>
        <name val="Corbel"/>
        <scheme val="minor"/>
      </font>
      <alignmen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5"/>
        <color theme="3"/>
        <name val="Corbel"/>
        <scheme val="minor"/>
      </font>
      <alignment horizontal="left" vertical="center" textRotation="0" wrapText="0" relativeIndent="1" justifyLastLine="0" shrinkToFit="0" readingOrder="0"/>
    </dxf>
    <dxf>
      <fill>
        <patternFill patternType="solid">
          <fgColor auto="1"/>
          <bgColor theme="2" tint="-9.9917600024414813E-2"/>
        </patternFill>
      </fill>
    </dxf>
    <dxf>
      <font>
        <b/>
        <i val="0"/>
        <color theme="4"/>
      </font>
      <border>
        <top style="dotted">
          <color theme="3"/>
        </top>
      </border>
    </dxf>
    <dxf>
      <font>
        <b/>
        <i val="0"/>
        <color theme="0" tint="-4.9989318521683403E-2"/>
      </font>
      <fill>
        <patternFill>
          <bgColor theme="3"/>
        </patternFill>
      </fill>
      <border diagonalUp="0" diagonalDown="0">
        <left/>
        <right/>
        <top/>
        <bottom/>
        <vertical/>
        <horizontal/>
      </border>
    </dxf>
    <dxf>
      <border>
        <left style="dotted">
          <color theme="3"/>
        </left>
        <right style="dotted">
          <color theme="3"/>
        </right>
        <bottom style="dotted">
          <color theme="3"/>
        </bottom>
        <vertical style="dotted">
          <color theme="3"/>
        </vertical>
      </border>
    </dxf>
  </dxfs>
  <tableStyles count="1" defaultTableStyle="TableStyleMedium2" defaultPivotStyle="PivotStyleLight16">
    <tableStyle name="Disbursement Journal" pivot="0" count="4">
      <tableStyleElement type="wholeTable" dxfId="38"/>
      <tableStyleElement type="headerRow" dxfId="37"/>
      <tableStyleElement type="totalRow" dxfId="36"/>
      <tableStyleElement type="firstRowStrip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6145</xdr:colOff>
      <xdr:row>1</xdr:row>
      <xdr:rowOff>185410</xdr:rowOff>
    </xdr:from>
    <xdr:to>
      <xdr:col>7</xdr:col>
      <xdr:colOff>1219</xdr:colOff>
      <xdr:row>3</xdr:row>
      <xdr:rowOff>14542</xdr:rowOff>
    </xdr:to>
    <xdr:sp macro="" textlink="">
      <xdr:nvSpPr>
        <xdr:cNvPr id="2" name="Filter Cover" descr="&quot;&quot;" title="Filter Cover"/>
        <xdr:cNvSpPr/>
      </xdr:nvSpPr>
      <xdr:spPr>
        <a:xfrm>
          <a:off x="6128321" y="643483"/>
          <a:ext cx="136858" cy="2508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28574</xdr:colOff>
      <xdr:row>0</xdr:row>
      <xdr:rowOff>88900</xdr:rowOff>
    </xdr:from>
    <xdr:to>
      <xdr:col>16</xdr:col>
      <xdr:colOff>1142999</xdr:colOff>
      <xdr:row>1</xdr:row>
      <xdr:rowOff>95250</xdr:rowOff>
    </xdr:to>
    <xdr:sp macro="" textlink="">
      <xdr:nvSpPr>
        <xdr:cNvPr id="3" name="Data Entry Tip" descr="Modify the Category names below to customize this template to fit your needs. If you need to add additional categories, copy the last column in the table and paste it to the right of the copied column. When you change the category name, the formulas will update automatically." title="Data Entry Tip"/>
        <xdr:cNvSpPr/>
      </xdr:nvSpPr>
      <xdr:spPr>
        <a:xfrm>
          <a:off x="9953624" y="88900"/>
          <a:ext cx="8429625" cy="463550"/>
        </a:xfrm>
        <a:prstGeom prst="rect">
          <a:avLst/>
        </a:prstGeom>
        <a:solidFill>
          <a:schemeClr val="bg2"/>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chemeClr val="tx2"/>
              </a:solidFill>
            </a:rPr>
            <a:t>Modify the Category names in the Disbursement Summary below to customize this template to fit your needs. If you need to</a:t>
          </a:r>
          <a:r>
            <a:rPr lang="en-US" sz="1000" baseline="0">
              <a:solidFill>
                <a:schemeClr val="tx2"/>
              </a:solidFill>
            </a:rPr>
            <a:t> add additional categories, copy the last column in the table and paste it to the right of the copied column. When you change the category name, the formulas will update automatically.</a:t>
          </a:r>
          <a:endParaRPr lang="en-US" sz="1000">
            <a:solidFill>
              <a:schemeClr val="tx2"/>
            </a:solidFill>
          </a:endParaRPr>
        </a:p>
      </xdr:txBody>
    </xdr:sp>
    <xdr:clientData fPrintsWithSheet="0"/>
  </xdr:twoCellAnchor>
</xdr:wsDr>
</file>

<file path=xl/tables/table1.xml><?xml version="1.0" encoding="utf-8"?>
<table xmlns="http://schemas.openxmlformats.org/spreadsheetml/2006/main" id="1" name="tblRegister" displayName="tblRegister" ref="B3:Q19" totalsRowCount="1" headerRowDxfId="34" dataDxfId="33" totalsRowDxfId="32">
  <autoFilter ref="B3:Q18"/>
  <tableColumns count="16">
    <tableColumn id="1" name="Date" totalsRowLabel="Totals" dataDxfId="31" totalsRowDxfId="30"/>
    <tableColumn id="2" name="Number" dataDxfId="29" totalsRowDxfId="28"/>
    <tableColumn id="3" name="Description" dataDxfId="27" totalsRowDxfId="26"/>
    <tableColumn id="4" name="Category" dataDxfId="25" totalsRowDxfId="24"/>
    <tableColumn id="5" name="Amount" totalsRowFunction="sum" dataDxfId="23" totalsRowDxfId="22"/>
    <tableColumn id="7" name=" " dataDxfId="21" totalsRowDxfId="20"/>
    <tableColumn id="9" name="Auto Insurance" totalsRowFunction="sum" dataDxfId="19" totalsRowDxfId="18">
      <calculatedColumnFormula>INDIRECT("tblRegister[@Amount]")*(INDIRECT("tblRegister[@Category]")=CategoryName)</calculatedColumnFormula>
    </tableColumn>
    <tableColumn id="10" name="Office Supplies" totalsRowFunction="sum" dataDxfId="17" totalsRowDxfId="16">
      <calculatedColumnFormula>INDIRECT("tblRegister[@Amount]")*(INDIRECT("tblRegister[@Category]")=CategoryName)</calculatedColumnFormula>
    </tableColumn>
    <tableColumn id="11" name="Electricity" totalsRowFunction="sum" dataDxfId="15" totalsRowDxfId="14">
      <calculatedColumnFormula>INDIRECT("tblRegister[@Amount]")*(INDIRECT("tblRegister[@Category]")=CategoryName)</calculatedColumnFormula>
    </tableColumn>
    <tableColumn id="12" name="Mortgage" totalsRowFunction="sum" dataDxfId="13" totalsRowDxfId="12">
      <calculatedColumnFormula>INDIRECT("tblRegister[@Amount]")*(INDIRECT("tblRegister[@Category]")=CategoryName)</calculatedColumnFormula>
    </tableColumn>
    <tableColumn id="13" name="Phone" totalsRowFunction="sum" dataDxfId="11" totalsRowDxfId="10">
      <calculatedColumnFormula>INDIRECT("tblRegister[@Amount]")*(INDIRECT("tblRegister[@Category]")=CategoryName)</calculatedColumnFormula>
    </tableColumn>
    <tableColumn id="15" name="Empty 1" totalsRowFunction="sum" dataDxfId="9" totalsRowDxfId="8">
      <calculatedColumnFormula>INDIRECT("tblRegister[@Amount]")*(INDIRECT("tblRegister[@Category]")=CategoryName)</calculatedColumnFormula>
    </tableColumn>
    <tableColumn id="16" name="Empty 2" totalsRowFunction="sum" dataDxfId="7" totalsRowDxfId="6">
      <calculatedColumnFormula>INDIRECT("tblRegister[@Amount]")*(INDIRECT("tblRegister[@Category]")=CategoryName)</calculatedColumnFormula>
    </tableColumn>
    <tableColumn id="17" name="Empty 3" totalsRowFunction="sum" dataDxfId="5" totalsRowDxfId="4">
      <calculatedColumnFormula>INDIRECT("tblRegister[@Amount]")*(INDIRECT("tblRegister[@Category]")=CategoryName)</calculatedColumnFormula>
    </tableColumn>
    <tableColumn id="18" name="Empty 4" totalsRowFunction="sum" dataDxfId="3" totalsRowDxfId="2">
      <calculatedColumnFormula>INDIRECT("tblRegister[@Amount]")*(INDIRECT("tblRegister[@Category]")=CategoryName)</calculatedColumnFormula>
    </tableColumn>
    <tableColumn id="19" name="Empty 5" totalsRowFunction="sum" dataDxfId="1" totalsRowDxfId="0">
      <calculatedColumnFormula>INDIRECT("tblRegister[@Amount]")*(INDIRECT("tblRegister[@Category]")=CategoryName)</calculatedColumnFormula>
    </tableColumn>
  </tableColumns>
  <tableStyleInfo name="Disbursement Journal" showFirstColumn="0" showLastColumn="0" showRowStripes="1" showColumnStripes="0"/>
  <extLst>
    <ext xmlns:x14="http://schemas.microsoft.com/office/spreadsheetml/2009/9/main" uri="{504A1905-F514-4f6f-8877-14C23A59335A}">
      <x14:table altText="Journal Entries" altTextSummary="List of each journal entry by date, number, description, category and amount."/>
    </ext>
  </extLst>
</table>
</file>

<file path=xl/theme/theme1.xml><?xml version="1.0" encoding="utf-8"?>
<a:theme xmlns:a="http://schemas.openxmlformats.org/drawingml/2006/main" name="Office Theme">
  <a:themeElements>
    <a:clrScheme name="Disbursement Journal">
      <a:dk1>
        <a:sysClr val="windowText" lastClr="000000"/>
      </a:dk1>
      <a:lt1>
        <a:sysClr val="window" lastClr="FFFFFF"/>
      </a:lt1>
      <a:dk2>
        <a:srgbClr val="343838"/>
      </a:dk2>
      <a:lt2>
        <a:srgbClr val="F7F7F5"/>
      </a:lt2>
      <a:accent1>
        <a:srgbClr val="1EB4CC"/>
      </a:accent1>
      <a:accent2>
        <a:srgbClr val="96C030"/>
      </a:accent2>
      <a:accent3>
        <a:srgbClr val="F09912"/>
      </a:accent3>
      <a:accent4>
        <a:srgbClr val="DB4D75"/>
      </a:accent4>
      <a:accent5>
        <a:srgbClr val="95519D"/>
      </a:accent5>
      <a:accent6>
        <a:srgbClr val="EBC747"/>
      </a:accent6>
      <a:hlink>
        <a:srgbClr val="00B4CC"/>
      </a:hlink>
      <a:folHlink>
        <a:srgbClr val="95519D"/>
      </a:folHlink>
    </a:clrScheme>
    <a:fontScheme name="Disburement Journal">
      <a:majorFont>
        <a:latin typeface="Corbel"/>
        <a:ea typeface=""/>
        <a:cs typeface=""/>
      </a:majorFont>
      <a:minorFont>
        <a:latin typeface="Corbe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sheetPr>
  <dimension ref="B1:Q19"/>
  <sheetViews>
    <sheetView showGridLines="0" tabSelected="1" zoomScaleNormal="100" workbookViewId="0"/>
  </sheetViews>
  <sheetFormatPr defaultColWidth="18.28515625" defaultRowHeight="16.5" customHeight="1" x14ac:dyDescent="0.2"/>
  <cols>
    <col min="1" max="1" width="2.42578125" customWidth="1"/>
    <col min="2" max="2" width="14.42578125" customWidth="1"/>
    <col min="3" max="3" width="11.85546875" customWidth="1"/>
    <col min="4" max="4" width="26.5703125" customWidth="1"/>
    <col min="7" max="7" width="2.140625" customWidth="1"/>
  </cols>
  <sheetData>
    <row r="1" spans="2:17" ht="36" customHeight="1" x14ac:dyDescent="0.5">
      <c r="B1" s="11" t="s">
        <v>18</v>
      </c>
      <c r="H1" s="17" t="s">
        <v>24</v>
      </c>
    </row>
    <row r="2" spans="2:17" s="10" customFormat="1" ht="16.5" customHeight="1" x14ac:dyDescent="0.2">
      <c r="G2"/>
    </row>
    <row r="3" spans="2:17" s="5" customFormat="1" ht="16.5" customHeight="1" x14ac:dyDescent="0.2">
      <c r="B3" s="1" t="s">
        <v>0</v>
      </c>
      <c r="C3" s="1" t="s">
        <v>1</v>
      </c>
      <c r="D3" s="1" t="s">
        <v>2</v>
      </c>
      <c r="E3" s="1" t="s">
        <v>3</v>
      </c>
      <c r="F3" s="1" t="s">
        <v>4</v>
      </c>
      <c r="G3" s="18" t="s">
        <v>8</v>
      </c>
      <c r="H3" s="1" t="s">
        <v>7</v>
      </c>
      <c r="I3" s="1" t="s">
        <v>16</v>
      </c>
      <c r="J3" s="1" t="s">
        <v>10</v>
      </c>
      <c r="K3" s="1" t="s">
        <v>5</v>
      </c>
      <c r="L3" s="1" t="s">
        <v>6</v>
      </c>
      <c r="M3" s="1" t="s">
        <v>19</v>
      </c>
      <c r="N3" s="1" t="s">
        <v>20</v>
      </c>
      <c r="O3" s="1" t="s">
        <v>21</v>
      </c>
      <c r="P3" s="1" t="s">
        <v>22</v>
      </c>
      <c r="Q3" s="1" t="s">
        <v>23</v>
      </c>
    </row>
    <row r="4" spans="2:17" s="2" customFormat="1" ht="16.5" customHeight="1" x14ac:dyDescent="0.2">
      <c r="B4" s="3">
        <v>40969</v>
      </c>
      <c r="C4" s="9" t="s">
        <v>11</v>
      </c>
      <c r="D4" s="9" t="s">
        <v>14</v>
      </c>
      <c r="E4" s="21" t="s">
        <v>5</v>
      </c>
      <c r="F4" s="7">
        <v>1200</v>
      </c>
      <c r="G4" s="19"/>
      <c r="H4" s="7">
        <f t="shared" ref="H4:Q18" ca="1" si="0">INDIRECT("tblRegister[@Amount]")*(INDIRECT("tblRegister[@Category]")=CategoryName)</f>
        <v>0</v>
      </c>
      <c r="I4" s="7">
        <f t="shared" ca="1" si="0"/>
        <v>0</v>
      </c>
      <c r="J4" s="7">
        <f t="shared" ca="1" si="0"/>
        <v>0</v>
      </c>
      <c r="K4" s="7">
        <f t="shared" ca="1" si="0"/>
        <v>1200</v>
      </c>
      <c r="L4" s="7">
        <f t="shared" ca="1" si="0"/>
        <v>0</v>
      </c>
      <c r="M4" s="7">
        <f t="shared" ca="1" si="0"/>
        <v>0</v>
      </c>
      <c r="N4" s="7">
        <f t="shared" ca="1" si="0"/>
        <v>0</v>
      </c>
      <c r="O4" s="7">
        <f t="shared" ca="1" si="0"/>
        <v>0</v>
      </c>
      <c r="P4" s="7">
        <f t="shared" ca="1" si="0"/>
        <v>0</v>
      </c>
      <c r="Q4" s="7">
        <f t="shared" ca="1" si="0"/>
        <v>0</v>
      </c>
    </row>
    <row r="5" spans="2:17" s="2" customFormat="1" ht="16.5" customHeight="1" x14ac:dyDescent="0.2">
      <c r="B5" s="3">
        <v>40973</v>
      </c>
      <c r="C5" s="5">
        <v>101</v>
      </c>
      <c r="D5" s="5" t="s">
        <v>12</v>
      </c>
      <c r="E5" s="21" t="s">
        <v>10</v>
      </c>
      <c r="F5" s="7">
        <v>85</v>
      </c>
      <c r="G5" s="15"/>
      <c r="H5" s="7">
        <f t="shared" ca="1" si="0"/>
        <v>0</v>
      </c>
      <c r="I5" s="7">
        <f t="shared" ca="1" si="0"/>
        <v>0</v>
      </c>
      <c r="J5" s="7">
        <f t="shared" ca="1" si="0"/>
        <v>85</v>
      </c>
      <c r="K5" s="7">
        <f t="shared" ca="1" si="0"/>
        <v>0</v>
      </c>
      <c r="L5" s="7">
        <f t="shared" ca="1" si="0"/>
        <v>0</v>
      </c>
      <c r="M5" s="7">
        <f t="shared" ca="1" si="0"/>
        <v>0</v>
      </c>
      <c r="N5" s="7">
        <f t="shared" ca="1" si="0"/>
        <v>0</v>
      </c>
      <c r="O5" s="7">
        <f t="shared" ca="1" si="0"/>
        <v>0</v>
      </c>
      <c r="P5" s="7">
        <f t="shared" ca="1" si="0"/>
        <v>0</v>
      </c>
      <c r="Q5" s="7">
        <f t="shared" ca="1" si="0"/>
        <v>0</v>
      </c>
    </row>
    <row r="6" spans="2:17" s="2" customFormat="1" ht="16.5" customHeight="1" x14ac:dyDescent="0.2">
      <c r="B6" s="3">
        <v>40978</v>
      </c>
      <c r="C6" s="5">
        <v>102</v>
      </c>
      <c r="D6" s="9" t="s">
        <v>13</v>
      </c>
      <c r="E6" s="21" t="s">
        <v>7</v>
      </c>
      <c r="F6" s="7">
        <v>100</v>
      </c>
      <c r="G6" s="15"/>
      <c r="H6" s="7">
        <f t="shared" ca="1" si="0"/>
        <v>100</v>
      </c>
      <c r="I6" s="7">
        <f t="shared" ca="1" si="0"/>
        <v>0</v>
      </c>
      <c r="J6" s="7">
        <f t="shared" ca="1" si="0"/>
        <v>0</v>
      </c>
      <c r="K6" s="7">
        <f t="shared" ca="1" si="0"/>
        <v>0</v>
      </c>
      <c r="L6" s="7">
        <f t="shared" ca="1" si="0"/>
        <v>0</v>
      </c>
      <c r="M6" s="7">
        <f t="shared" ca="1" si="0"/>
        <v>0</v>
      </c>
      <c r="N6" s="7">
        <f t="shared" ca="1" si="0"/>
        <v>0</v>
      </c>
      <c r="O6" s="7">
        <f t="shared" ca="1" si="0"/>
        <v>0</v>
      </c>
      <c r="P6" s="7">
        <f t="shared" ca="1" si="0"/>
        <v>0</v>
      </c>
      <c r="Q6" s="7">
        <f t="shared" ca="1" si="0"/>
        <v>0</v>
      </c>
    </row>
    <row r="7" spans="2:17" s="2" customFormat="1" ht="16.5" customHeight="1" x14ac:dyDescent="0.2">
      <c r="B7" s="3">
        <v>41000</v>
      </c>
      <c r="C7" s="5">
        <v>103</v>
      </c>
      <c r="D7" s="9" t="s">
        <v>14</v>
      </c>
      <c r="E7" s="21" t="s">
        <v>5</v>
      </c>
      <c r="F7" s="7">
        <v>1200</v>
      </c>
      <c r="G7" s="15"/>
      <c r="H7" s="7">
        <f t="shared" ca="1" si="0"/>
        <v>0</v>
      </c>
      <c r="I7" s="7">
        <f t="shared" ca="1" si="0"/>
        <v>0</v>
      </c>
      <c r="J7" s="7">
        <f t="shared" ca="1" si="0"/>
        <v>0</v>
      </c>
      <c r="K7" s="7">
        <f t="shared" ca="1" si="0"/>
        <v>1200</v>
      </c>
      <c r="L7" s="7">
        <f t="shared" ca="1" si="0"/>
        <v>0</v>
      </c>
      <c r="M7" s="7">
        <f t="shared" ca="1" si="0"/>
        <v>0</v>
      </c>
      <c r="N7" s="7">
        <f t="shared" ca="1" si="0"/>
        <v>0</v>
      </c>
      <c r="O7" s="7">
        <f t="shared" ca="1" si="0"/>
        <v>0</v>
      </c>
      <c r="P7" s="7">
        <f t="shared" ca="1" si="0"/>
        <v>0</v>
      </c>
      <c r="Q7" s="7">
        <f t="shared" ca="1" si="0"/>
        <v>0</v>
      </c>
    </row>
    <row r="8" spans="2:17" s="2" customFormat="1" ht="16.5" customHeight="1" x14ac:dyDescent="0.2">
      <c r="B8" s="3">
        <v>41004</v>
      </c>
      <c r="C8" s="5">
        <v>104</v>
      </c>
      <c r="D8" s="5" t="s">
        <v>12</v>
      </c>
      <c r="E8" s="21" t="s">
        <v>5</v>
      </c>
      <c r="F8" s="7">
        <v>99</v>
      </c>
      <c r="G8" s="15"/>
      <c r="H8" s="7">
        <f t="shared" ca="1" si="0"/>
        <v>0</v>
      </c>
      <c r="I8" s="7">
        <f t="shared" ca="1" si="0"/>
        <v>0</v>
      </c>
      <c r="J8" s="7">
        <f t="shared" ca="1" si="0"/>
        <v>0</v>
      </c>
      <c r="K8" s="7">
        <f t="shared" ca="1" si="0"/>
        <v>99</v>
      </c>
      <c r="L8" s="7">
        <f t="shared" ca="1" si="0"/>
        <v>0</v>
      </c>
      <c r="M8" s="7">
        <f t="shared" ca="1" si="0"/>
        <v>0</v>
      </c>
      <c r="N8" s="7">
        <f t="shared" ca="1" si="0"/>
        <v>0</v>
      </c>
      <c r="O8" s="7">
        <f t="shared" ca="1" si="0"/>
        <v>0</v>
      </c>
      <c r="P8" s="7">
        <f t="shared" ca="1" si="0"/>
        <v>0</v>
      </c>
      <c r="Q8" s="7">
        <f t="shared" ca="1" si="0"/>
        <v>0</v>
      </c>
    </row>
    <row r="9" spans="2:17" s="2" customFormat="1" ht="16.5" customHeight="1" x14ac:dyDescent="0.2">
      <c r="B9" s="3">
        <v>41009</v>
      </c>
      <c r="C9" s="5">
        <v>105</v>
      </c>
      <c r="D9" s="5" t="s">
        <v>15</v>
      </c>
      <c r="E9" s="21" t="s">
        <v>6</v>
      </c>
      <c r="F9" s="7">
        <v>68</v>
      </c>
      <c r="G9" s="15"/>
      <c r="H9" s="7">
        <f t="shared" ca="1" si="0"/>
        <v>0</v>
      </c>
      <c r="I9" s="7">
        <f t="shared" ca="1" si="0"/>
        <v>0</v>
      </c>
      <c r="J9" s="7">
        <f t="shared" ca="1" si="0"/>
        <v>0</v>
      </c>
      <c r="K9" s="7">
        <f t="shared" ca="1" si="0"/>
        <v>0</v>
      </c>
      <c r="L9" s="7">
        <f t="shared" ca="1" si="0"/>
        <v>68</v>
      </c>
      <c r="M9" s="7">
        <f t="shared" ca="1" si="0"/>
        <v>0</v>
      </c>
      <c r="N9" s="7">
        <f t="shared" ca="1" si="0"/>
        <v>0</v>
      </c>
      <c r="O9" s="7">
        <f t="shared" ca="1" si="0"/>
        <v>0</v>
      </c>
      <c r="P9" s="7">
        <f t="shared" ca="1" si="0"/>
        <v>0</v>
      </c>
      <c r="Q9" s="7">
        <f t="shared" ca="1" si="0"/>
        <v>0</v>
      </c>
    </row>
    <row r="10" spans="2:17" s="2" customFormat="1" ht="16.5" customHeight="1" x14ac:dyDescent="0.2">
      <c r="B10" s="3">
        <v>41014</v>
      </c>
      <c r="C10" s="5">
        <v>106</v>
      </c>
      <c r="D10" s="9" t="s">
        <v>13</v>
      </c>
      <c r="E10" s="21" t="s">
        <v>7</v>
      </c>
      <c r="F10" s="7">
        <v>100</v>
      </c>
      <c r="G10" s="15"/>
      <c r="H10" s="7">
        <f t="shared" ca="1" si="0"/>
        <v>100</v>
      </c>
      <c r="I10" s="7">
        <f t="shared" ca="1" si="0"/>
        <v>0</v>
      </c>
      <c r="J10" s="7">
        <f t="shared" ca="1" si="0"/>
        <v>0</v>
      </c>
      <c r="K10" s="7">
        <f t="shared" ca="1" si="0"/>
        <v>0</v>
      </c>
      <c r="L10" s="7">
        <f t="shared" ca="1" si="0"/>
        <v>0</v>
      </c>
      <c r="M10" s="7">
        <f t="shared" ca="1" si="0"/>
        <v>0</v>
      </c>
      <c r="N10" s="7">
        <f t="shared" ca="1" si="0"/>
        <v>0</v>
      </c>
      <c r="O10" s="7">
        <f t="shared" ca="1" si="0"/>
        <v>0</v>
      </c>
      <c r="P10" s="7">
        <f t="shared" ca="1" si="0"/>
        <v>0</v>
      </c>
      <c r="Q10" s="7">
        <f t="shared" ca="1" si="0"/>
        <v>0</v>
      </c>
    </row>
    <row r="11" spans="2:17" s="2" customFormat="1" ht="16.5" customHeight="1" x14ac:dyDescent="0.2">
      <c r="B11" s="3">
        <v>41029</v>
      </c>
      <c r="C11" s="5">
        <v>107</v>
      </c>
      <c r="D11" s="5" t="s">
        <v>17</v>
      </c>
      <c r="E11" s="21" t="s">
        <v>16</v>
      </c>
      <c r="F11" s="7">
        <v>345</v>
      </c>
      <c r="G11" s="15"/>
      <c r="H11" s="7">
        <f t="shared" ca="1" si="0"/>
        <v>0</v>
      </c>
      <c r="I11" s="7">
        <f t="shared" ca="1" si="0"/>
        <v>345</v>
      </c>
      <c r="J11" s="7">
        <f t="shared" ca="1" si="0"/>
        <v>0</v>
      </c>
      <c r="K11" s="7">
        <f t="shared" ca="1" si="0"/>
        <v>0</v>
      </c>
      <c r="L11" s="7">
        <f t="shared" ca="1" si="0"/>
        <v>0</v>
      </c>
      <c r="M11" s="7">
        <f t="shared" ca="1" si="0"/>
        <v>0</v>
      </c>
      <c r="N11" s="7">
        <f t="shared" ca="1" si="0"/>
        <v>0</v>
      </c>
      <c r="O11" s="7">
        <f t="shared" ca="1" si="0"/>
        <v>0</v>
      </c>
      <c r="P11" s="7">
        <f t="shared" ca="1" si="0"/>
        <v>0</v>
      </c>
      <c r="Q11" s="7">
        <f t="shared" ca="1" si="0"/>
        <v>0</v>
      </c>
    </row>
    <row r="12" spans="2:17" s="2" customFormat="1" ht="16.5" customHeight="1" x14ac:dyDescent="0.2">
      <c r="B12" s="3">
        <v>41030</v>
      </c>
      <c r="C12" s="5">
        <v>110</v>
      </c>
      <c r="D12" s="9" t="s">
        <v>14</v>
      </c>
      <c r="E12" s="21" t="s">
        <v>5</v>
      </c>
      <c r="F12" s="7">
        <v>1200</v>
      </c>
      <c r="G12" s="15"/>
      <c r="H12" s="7">
        <f t="shared" ca="1" si="0"/>
        <v>0</v>
      </c>
      <c r="I12" s="7">
        <f t="shared" ca="1" si="0"/>
        <v>0</v>
      </c>
      <c r="J12" s="7">
        <f t="shared" ca="1" si="0"/>
        <v>0</v>
      </c>
      <c r="K12" s="7">
        <f t="shared" ca="1" si="0"/>
        <v>1200</v>
      </c>
      <c r="L12" s="7">
        <f t="shared" ca="1" si="0"/>
        <v>0</v>
      </c>
      <c r="M12" s="7">
        <f t="shared" ca="1" si="0"/>
        <v>0</v>
      </c>
      <c r="N12" s="7">
        <f t="shared" ca="1" si="0"/>
        <v>0</v>
      </c>
      <c r="O12" s="7">
        <f t="shared" ca="1" si="0"/>
        <v>0</v>
      </c>
      <c r="P12" s="7">
        <f t="shared" ca="1" si="0"/>
        <v>0</v>
      </c>
      <c r="Q12" s="7">
        <f t="shared" ca="1" si="0"/>
        <v>0</v>
      </c>
    </row>
    <row r="13" spans="2:17" s="2" customFormat="1" ht="16.5" customHeight="1" x14ac:dyDescent="0.2">
      <c r="B13" s="3">
        <v>41034</v>
      </c>
      <c r="C13" s="6">
        <v>111</v>
      </c>
      <c r="D13" s="6" t="s">
        <v>12</v>
      </c>
      <c r="E13" s="22" t="s">
        <v>10</v>
      </c>
      <c r="F13" s="7">
        <v>74</v>
      </c>
      <c r="G13" s="15"/>
      <c r="H13" s="8">
        <f t="shared" ca="1" si="0"/>
        <v>0</v>
      </c>
      <c r="I13" s="8">
        <f t="shared" ca="1" si="0"/>
        <v>0</v>
      </c>
      <c r="J13" s="8">
        <f t="shared" ca="1" si="0"/>
        <v>74</v>
      </c>
      <c r="K13" s="8">
        <f t="shared" ca="1" si="0"/>
        <v>0</v>
      </c>
      <c r="L13" s="8">
        <f t="shared" ca="1" si="0"/>
        <v>0</v>
      </c>
      <c r="M13" s="8">
        <f t="shared" ca="1" si="0"/>
        <v>0</v>
      </c>
      <c r="N13" s="8">
        <f t="shared" ca="1" si="0"/>
        <v>0</v>
      </c>
      <c r="O13" s="8">
        <f t="shared" ca="1" si="0"/>
        <v>0</v>
      </c>
      <c r="P13" s="8">
        <f t="shared" ca="1" si="0"/>
        <v>0</v>
      </c>
      <c r="Q13" s="8">
        <f t="shared" ca="1" si="0"/>
        <v>0</v>
      </c>
    </row>
    <row r="14" spans="2:17" s="2" customFormat="1" ht="16.5" customHeight="1" x14ac:dyDescent="0.2">
      <c r="B14" s="3">
        <v>41039</v>
      </c>
      <c r="C14" s="5">
        <v>108</v>
      </c>
      <c r="D14" s="5" t="s">
        <v>15</v>
      </c>
      <c r="E14" s="21" t="s">
        <v>6</v>
      </c>
      <c r="F14" s="7">
        <v>123</v>
      </c>
      <c r="G14" s="15"/>
      <c r="H14" s="7">
        <f t="shared" ca="1" si="0"/>
        <v>0</v>
      </c>
      <c r="I14" s="7">
        <f t="shared" ca="1" si="0"/>
        <v>0</v>
      </c>
      <c r="J14" s="7">
        <f t="shared" ca="1" si="0"/>
        <v>0</v>
      </c>
      <c r="K14" s="7">
        <f t="shared" ca="1" si="0"/>
        <v>0</v>
      </c>
      <c r="L14" s="7">
        <f t="shared" ca="1" si="0"/>
        <v>123</v>
      </c>
      <c r="M14" s="7">
        <f t="shared" ca="1" si="0"/>
        <v>0</v>
      </c>
      <c r="N14" s="7">
        <f t="shared" ca="1" si="0"/>
        <v>0</v>
      </c>
      <c r="O14" s="7">
        <f t="shared" ca="1" si="0"/>
        <v>0</v>
      </c>
      <c r="P14" s="7">
        <f t="shared" ca="1" si="0"/>
        <v>0</v>
      </c>
      <c r="Q14" s="7">
        <f t="shared" ca="1" si="0"/>
        <v>0</v>
      </c>
    </row>
    <row r="15" spans="2:17" s="2" customFormat="1" ht="16.5" customHeight="1" x14ac:dyDescent="0.2">
      <c r="B15" s="3">
        <v>41039</v>
      </c>
      <c r="C15" s="6">
        <v>109</v>
      </c>
      <c r="D15" s="6" t="s">
        <v>17</v>
      </c>
      <c r="E15" s="22" t="s">
        <v>16</v>
      </c>
      <c r="F15" s="7">
        <v>99</v>
      </c>
      <c r="G15" s="15"/>
      <c r="H15" s="7">
        <f t="shared" ca="1" si="0"/>
        <v>0</v>
      </c>
      <c r="I15" s="7">
        <f t="shared" ca="1" si="0"/>
        <v>99</v>
      </c>
      <c r="J15" s="7">
        <f t="shared" ca="1" si="0"/>
        <v>0</v>
      </c>
      <c r="K15" s="7">
        <f t="shared" ca="1" si="0"/>
        <v>0</v>
      </c>
      <c r="L15" s="7">
        <f t="shared" ca="1" si="0"/>
        <v>0</v>
      </c>
      <c r="M15" s="7">
        <f t="shared" ca="1" si="0"/>
        <v>0</v>
      </c>
      <c r="N15" s="7">
        <f t="shared" ca="1" si="0"/>
        <v>0</v>
      </c>
      <c r="O15" s="7">
        <f t="shared" ca="1" si="0"/>
        <v>0</v>
      </c>
      <c r="P15" s="7">
        <f t="shared" ca="1" si="0"/>
        <v>0</v>
      </c>
      <c r="Q15" s="7">
        <f t="shared" ca="1" si="0"/>
        <v>0</v>
      </c>
    </row>
    <row r="16" spans="2:17" s="2" customFormat="1" ht="16.5" customHeight="1" x14ac:dyDescent="0.2">
      <c r="B16" s="4">
        <v>41039</v>
      </c>
      <c r="C16" s="6">
        <v>112</v>
      </c>
      <c r="D16" s="9" t="s">
        <v>13</v>
      </c>
      <c r="E16" s="22" t="s">
        <v>7</v>
      </c>
      <c r="F16" s="7">
        <v>100</v>
      </c>
      <c r="G16" s="15"/>
      <c r="H16" s="8">
        <f t="shared" ca="1" si="0"/>
        <v>100</v>
      </c>
      <c r="I16" s="8">
        <f t="shared" ca="1" si="0"/>
        <v>0</v>
      </c>
      <c r="J16" s="8">
        <f t="shared" ca="1" si="0"/>
        <v>0</v>
      </c>
      <c r="K16" s="8">
        <f t="shared" ca="1" si="0"/>
        <v>0</v>
      </c>
      <c r="L16" s="8">
        <f t="shared" ca="1" si="0"/>
        <v>0</v>
      </c>
      <c r="M16" s="8">
        <f t="shared" ca="1" si="0"/>
        <v>0</v>
      </c>
      <c r="N16" s="8">
        <f t="shared" ca="1" si="0"/>
        <v>0</v>
      </c>
      <c r="O16" s="8">
        <f t="shared" ca="1" si="0"/>
        <v>0</v>
      </c>
      <c r="P16" s="8">
        <f t="shared" ca="1" si="0"/>
        <v>0</v>
      </c>
      <c r="Q16" s="8">
        <f t="shared" ca="1" si="0"/>
        <v>0</v>
      </c>
    </row>
    <row r="17" spans="2:17" s="2" customFormat="1" ht="16.5" customHeight="1" x14ac:dyDescent="0.2">
      <c r="B17" s="4">
        <v>41061</v>
      </c>
      <c r="C17" s="6">
        <v>113</v>
      </c>
      <c r="D17" s="9" t="s">
        <v>14</v>
      </c>
      <c r="E17" s="22" t="s">
        <v>5</v>
      </c>
      <c r="F17" s="7">
        <v>1200</v>
      </c>
      <c r="G17" s="15"/>
      <c r="H17" s="8">
        <f t="shared" ca="1" si="0"/>
        <v>0</v>
      </c>
      <c r="I17" s="8">
        <f t="shared" ca="1" si="0"/>
        <v>0</v>
      </c>
      <c r="J17" s="8">
        <f t="shared" ca="1" si="0"/>
        <v>0</v>
      </c>
      <c r="K17" s="8">
        <f t="shared" ca="1" si="0"/>
        <v>1200</v>
      </c>
      <c r="L17" s="8">
        <f t="shared" ca="1" si="0"/>
        <v>0</v>
      </c>
      <c r="M17" s="8">
        <f t="shared" ca="1" si="0"/>
        <v>0</v>
      </c>
      <c r="N17" s="8">
        <f t="shared" ca="1" si="0"/>
        <v>0</v>
      </c>
      <c r="O17" s="8">
        <f t="shared" ca="1" si="0"/>
        <v>0</v>
      </c>
      <c r="P17" s="8">
        <f t="shared" ca="1" si="0"/>
        <v>0</v>
      </c>
      <c r="Q17" s="8">
        <f t="shared" ca="1" si="0"/>
        <v>0</v>
      </c>
    </row>
    <row r="18" spans="2:17" s="2" customFormat="1" ht="16.5" customHeight="1" x14ac:dyDescent="0.2">
      <c r="B18" s="4">
        <v>41080</v>
      </c>
      <c r="C18" s="6">
        <v>114</v>
      </c>
      <c r="D18" s="6" t="s">
        <v>17</v>
      </c>
      <c r="E18" s="22" t="s">
        <v>16</v>
      </c>
      <c r="F18" s="7">
        <v>128</v>
      </c>
      <c r="G18" s="15"/>
      <c r="H18" s="8">
        <f t="shared" ca="1" si="0"/>
        <v>0</v>
      </c>
      <c r="I18" s="8">
        <f t="shared" ca="1" si="0"/>
        <v>128</v>
      </c>
      <c r="J18" s="8">
        <f t="shared" ca="1" si="0"/>
        <v>0</v>
      </c>
      <c r="K18" s="8">
        <f t="shared" ca="1" si="0"/>
        <v>0</v>
      </c>
      <c r="L18" s="8">
        <f t="shared" ca="1" si="0"/>
        <v>0</v>
      </c>
      <c r="M18" s="8">
        <f t="shared" ca="1" si="0"/>
        <v>0</v>
      </c>
      <c r="N18" s="8">
        <f t="shared" ca="1" si="0"/>
        <v>0</v>
      </c>
      <c r="O18" s="8">
        <f t="shared" ca="1" si="0"/>
        <v>0</v>
      </c>
      <c r="P18" s="8">
        <f t="shared" ca="1" si="0"/>
        <v>0</v>
      </c>
      <c r="Q18" s="8">
        <f t="shared" ca="1" si="0"/>
        <v>0</v>
      </c>
    </row>
    <row r="19" spans="2:17" ht="16.5" customHeight="1" x14ac:dyDescent="0.2">
      <c r="B19" s="20" t="s">
        <v>9</v>
      </c>
      <c r="C19" s="12"/>
      <c r="D19" s="12"/>
      <c r="E19" s="12"/>
      <c r="F19" s="14">
        <f>SUBTOTAL(109,tblRegister[Amount])</f>
        <v>6121</v>
      </c>
      <c r="G19" s="16"/>
      <c r="H19" s="13">
        <f ca="1">SUBTOTAL(109,tblRegister[Auto Insurance])</f>
        <v>300</v>
      </c>
      <c r="I19" s="13">
        <f ca="1">SUBTOTAL(109,tblRegister[Office Supplies])</f>
        <v>572</v>
      </c>
      <c r="J19" s="13">
        <f ca="1">SUBTOTAL(109,tblRegister[Electricity])</f>
        <v>159</v>
      </c>
      <c r="K19" s="13">
        <f ca="1">SUBTOTAL(109,tblRegister[Mortgage])</f>
        <v>4899</v>
      </c>
      <c r="L19" s="13">
        <f ca="1">SUBTOTAL(109,tblRegister[Phone])</f>
        <v>191</v>
      </c>
      <c r="M19" s="23">
        <f ca="1">SUBTOTAL(109,tblRegister[Empty 1])</f>
        <v>0</v>
      </c>
      <c r="N19" s="23">
        <f ca="1">SUBTOTAL(109,tblRegister[Empty 2])</f>
        <v>0</v>
      </c>
      <c r="O19" s="23">
        <f ca="1">SUBTOTAL(109,tblRegister[Empty 3])</f>
        <v>0</v>
      </c>
      <c r="P19" s="23">
        <f ca="1">SUBTOTAL(109,tblRegister[Empty 4])</f>
        <v>0</v>
      </c>
      <c r="Q19" s="23">
        <f ca="1">SUBTOTAL(109,tblRegister[Empty 5])</f>
        <v>0</v>
      </c>
    </row>
  </sheetData>
  <dataConsolidate/>
  <dataValidations count="1">
    <dataValidation type="list" errorStyle="warning" allowBlank="1" showInputMessage="1" showErrorMessage="1" errorTitle="Whoops!" error="Your entry isn't in the list. You can click Yes and use it anyway but the Disbursement Summary may not calculate the totals for this category correctly." sqref="E4:E18">
      <formula1>Categories</formula1>
    </dataValidation>
  </dataValidations>
  <pageMargins left="0.5" right="0.5" top="0.75" bottom="0.75" header="0.3" footer="0.3"/>
  <pageSetup scale="73" orientation="landscape" r:id="rId1"/>
  <colBreaks count="1" manualBreakCount="1">
    <brk id="6" max="1048575" man="1"/>
  </colBreaks>
  <ignoredErrors>
    <ignoredError sqref="C4" numberStoredAsText="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12ADE29-02C7-4434-94E7-491233AB33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Disbursement Journal</vt:lpstr>
      <vt:lpstr>CategoryName</vt:lpstr>
      <vt:lpstr>'Disbursement Journal'!Print_Titles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Kenan Çılman</dc:creator>
  <cp:keywords/>
  <cp:lastModifiedBy>Kenan Çılman</cp:lastModifiedBy>
  <dcterms:created xsi:type="dcterms:W3CDTF">2014-10-25T21:36:06Z</dcterms:created>
  <dcterms:modified xsi:type="dcterms:W3CDTF">2014-10-25T21:36:06Z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TC039345349991</vt:lpwstr>
  </property>
</Properties>
</file>